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QUIVOS DO PEN DRIVE\PROJETO ARENA DE FUTEBOL SINTÉTICO\"/>
    </mc:Choice>
  </mc:AlternateContent>
  <bookViews>
    <workbookView xWindow="240" yWindow="225" windowWidth="19320" windowHeight="98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41" i="1" l="1"/>
  <c r="H71" i="1" l="1"/>
  <c r="G5" i="1"/>
  <c r="G25" i="1"/>
  <c r="G37" i="1"/>
  <c r="H47" i="1"/>
  <c r="H45" i="1"/>
  <c r="H46" i="1"/>
  <c r="H52" i="1" l="1"/>
  <c r="H68" i="1" l="1"/>
  <c r="H69" i="1"/>
  <c r="H70" i="1"/>
  <c r="H22" i="1"/>
  <c r="H23" i="1"/>
  <c r="H24" i="1"/>
  <c r="H67" i="1" l="1"/>
  <c r="H66" i="1"/>
  <c r="H65" i="1" l="1"/>
  <c r="H57" i="1" l="1"/>
  <c r="H58" i="1"/>
  <c r="H59" i="1"/>
  <c r="H60" i="1"/>
  <c r="H56" i="1"/>
  <c r="H61" i="1"/>
  <c r="H64" i="1" l="1"/>
  <c r="H21" i="1"/>
  <c r="H20" i="1" l="1"/>
  <c r="H16" i="1"/>
  <c r="H17" i="1"/>
  <c r="H18" i="1"/>
  <c r="H19" i="1"/>
  <c r="G15" i="1" l="1"/>
  <c r="H35" i="1"/>
  <c r="H36" i="1"/>
  <c r="H38" i="1"/>
  <c r="H50" i="1" l="1"/>
  <c r="H51" i="1"/>
  <c r="H53" i="1"/>
  <c r="H54" i="1"/>
  <c r="H55" i="1"/>
  <c r="H63" i="1"/>
  <c r="G62" i="1" l="1"/>
  <c r="H43" i="1"/>
  <c r="H44" i="1" l="1"/>
  <c r="H48" i="1"/>
  <c r="H49" i="1"/>
  <c r="H39" i="1" l="1"/>
  <c r="H40" i="1"/>
  <c r="H42" i="1"/>
  <c r="H30" i="1"/>
  <c r="H31" i="1"/>
  <c r="H32" i="1"/>
  <c r="H33" i="1"/>
  <c r="H34" i="1"/>
  <c r="H28" i="1"/>
  <c r="H29" i="1"/>
  <c r="H7" i="1"/>
  <c r="H27" i="1" l="1"/>
  <c r="H26" i="1" l="1"/>
  <c r="H8" i="1"/>
  <c r="H9" i="1"/>
  <c r="H10" i="1"/>
  <c r="H11" i="1"/>
  <c r="H12" i="1"/>
  <c r="H13" i="1"/>
  <c r="H14" i="1"/>
  <c r="H6" i="1"/>
</calcChain>
</file>

<file path=xl/sharedStrings.xml><?xml version="1.0" encoding="utf-8"?>
<sst xmlns="http://schemas.openxmlformats.org/spreadsheetml/2006/main" count="200" uniqueCount="133">
  <si>
    <t>Nº</t>
  </si>
  <si>
    <t>ITEM</t>
  </si>
  <si>
    <t>DESCRIMINAÇÃO</t>
  </si>
  <si>
    <t>UNID.</t>
  </si>
  <si>
    <t>sinapi</t>
  </si>
  <si>
    <t>REFERENCIA</t>
  </si>
  <si>
    <t>M2</t>
  </si>
  <si>
    <t>M3</t>
  </si>
  <si>
    <t>VALOR TOTAL COM BDI 30%</t>
  </si>
  <si>
    <t>M</t>
  </si>
  <si>
    <t>KG</t>
  </si>
  <si>
    <t>TOTAL</t>
  </si>
  <si>
    <t>QUANT.</t>
  </si>
  <si>
    <t>74156/2</t>
  </si>
  <si>
    <t>ESTACA A TRADO (BROCA) DIAMETRO = 25 CM, EM CONCRETO MOLDADO IN LOCO, 15 MPA, SEM ARMACAO.</t>
  </si>
  <si>
    <t>VALOR UNIT. c/ BDI 30%</t>
  </si>
  <si>
    <t>1.1</t>
  </si>
  <si>
    <t>FORMA TABUA P/CONCRETO EM FUNDACAO S/REAPROVEITAMENTO</t>
  </si>
  <si>
    <t>1.3</t>
  </si>
  <si>
    <t>74074/4</t>
  </si>
  <si>
    <t>CONCRETO USINADO BOMBEADO FCK=15MPA, INCLUSIVE LANCAMENTO E ADENSAMENTO</t>
  </si>
  <si>
    <t>1.4</t>
  </si>
  <si>
    <t>74138/1</t>
  </si>
  <si>
    <t>ARMACAO ACO CA-50, DIAM. 6,3 (1/4) À 12,5MM(1/2) -FORNECIMENTO/ CORTE(PERDA DE 10%) / DOBRA / COLOCAÇÃO.</t>
  </si>
  <si>
    <t>1.5</t>
  </si>
  <si>
    <t>74254/2</t>
  </si>
  <si>
    <t>ARMACAO DE ACO CA-60 DIAM. 3,4 A 6,0MM.- FORNECIMENTO / CORTE (C/PERDA DE 10%) / DOBRA / COLOCAÇÃO.</t>
  </si>
  <si>
    <t>1.6</t>
  </si>
  <si>
    <t>73942/2</t>
  </si>
  <si>
    <t>CHAPISCO TRACO 1:3 (CIMENTO E AREIA MEDIA), ESPESSURA 0,5CM, PREPARO MANUAL DA ARGAMASSA</t>
  </si>
  <si>
    <t>73928/2</t>
  </si>
  <si>
    <t>EMBOCO TRACO 1:4,5 (CAL E AREIA MEDIA), ESPESSURA 2,0CM, PREPARO MANUAL DA ARGAMASSA</t>
  </si>
  <si>
    <t>1.7</t>
  </si>
  <si>
    <t>5978</t>
  </si>
  <si>
    <t>75481</t>
  </si>
  <si>
    <t>REBOCO ARGAMASSA TRACO 1:2 (CAL E AREIA FINA PENEIRADA), ESPESSURA 0,5CM, PREPARO MANUAL DA ARGAMASSA</t>
  </si>
  <si>
    <t>m2</t>
  </si>
  <si>
    <t>2.1</t>
  </si>
  <si>
    <t/>
  </si>
  <si>
    <t>2.2</t>
  </si>
  <si>
    <t>2.5</t>
  </si>
  <si>
    <t>2.6</t>
  </si>
  <si>
    <t>1.2</t>
  </si>
  <si>
    <t>ENDEREÇO: RUA DUQUE DE CAXIAS, QUADRA 103, LOTE 06 e 07.</t>
  </si>
  <si>
    <t>PISO EM CONCRETO ARMADO</t>
  </si>
  <si>
    <t>REGULARIZAÇÃO E COMPACTAÇÃO DE TERRA MANUAL</t>
  </si>
  <si>
    <t>PLACA DE OBRA EM CHAPA GALVANIZADA, INCLUSIVE INSTALAÇÃO E ESTRUTURA DE MADEIRA. (2,00MX1,25M)</t>
  </si>
  <si>
    <t>LASTRO DE PEDRA BRITA Nº 01, E=3CM</t>
  </si>
  <si>
    <t>74007/001</t>
  </si>
  <si>
    <t>73994/001</t>
  </si>
  <si>
    <t>ARMACAO DE AÇO CA-60 EM TRELIÇA H=8,00CM, INCLUSIVE MONTAGEM</t>
  </si>
  <si>
    <t>CONCRETO USINADO BOMBEADO FCK=25MPA, INCLUSIVE LANCAMENTO E ADENSAMENTO, DESEMPENADO COM EQUIPAMENTO MECÂNICO (bailarina)</t>
  </si>
  <si>
    <t>MURO DE PROTEÇÃO EM ALVENARIA E CONCRETO</t>
  </si>
  <si>
    <t>UD</t>
  </si>
  <si>
    <t>INSTALAÇÃO DE POSTE DE CONCRETO DE 5,00M DE ALTURA, INCLUSIVE ESCAVAÇÃO (poste do município)</t>
  </si>
  <si>
    <t>2.3</t>
  </si>
  <si>
    <t>2.4</t>
  </si>
  <si>
    <t>CAIXA DE PASSAGEM DE ALVENARIA  DE 50X50X50CM (chapisco e emboço interno) FUNDO E TAMPO DE CONCRETO.</t>
  </si>
  <si>
    <t>ELETRODUTO FLEXIVEL CORRUGADO EM PVC, DN 32 (1") PARA CIRCUITOS TERMINAIS, VALETA EM SOLO H=50CM E REATERRO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</si>
  <si>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</si>
  <si>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</si>
  <si>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</si>
  <si>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</si>
  <si>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</si>
  <si>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</si>
  <si>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</si>
  <si>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</si>
  <si>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</si>
  <si>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INSTALAÇÕES SANITÁRIA (banheiro)</t>
  </si>
  <si>
    <t>ALVENARIA SIMPLES DE TIJOLO CERAMICO FURADO 9X14X19CM, 1/2 VEZ (ESPESSURA 9 CM), ASSENTADO EM ARGAMASSA TRACO 1:4 (CIMENTO E AREIA MEDIA NAO PENEIRADA), PREPARO MANUAL, JUNTA 1 CM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</si>
  <si>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</si>
  <si>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</si>
  <si>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</si>
  <si>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</si>
  <si>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</si>
  <si>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</si>
  <si>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</si>
  <si>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</si>
  <si>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</si>
  <si>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</si>
  <si>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</si>
  <si>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</si>
  <si>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VASO SANITÁRIO DE LOUÇA BRANCA, PARA PNE, COM TAMPO PLÁSTICO, CAIXA DE DESCARGA, TUBO DE QUEDA E LIGAÇÃO, ANEL DE VEDAÇÃO, PARAFUSO DE FIXAÇÃO, INSTALADO</t>
  </si>
  <si>
    <t>4.13</t>
  </si>
  <si>
    <t>TORNEIRA METÁLICO PARA JARDIM, BICO PARA MANGUEIRA, FORNECIMENTO E INSTALAÇÃO</t>
  </si>
  <si>
    <t>INSTALAÇÃO ELÉTRICA E REDE DE PROTEÇÃO</t>
  </si>
  <si>
    <t>3.10</t>
  </si>
  <si>
    <t xml:space="preserve">GUARDA CORPO EM TUBO PRETO, PINTURA PADRÃO SEGURANÇA, H=110CM </t>
  </si>
  <si>
    <t>5.1</t>
  </si>
  <si>
    <t>5.2</t>
  </si>
  <si>
    <t>4.14</t>
  </si>
  <si>
    <t>4.15</t>
  </si>
  <si>
    <t>4.16</t>
  </si>
  <si>
    <t>TUBO PVC, SÉRIE NORMAL, DN 50MM, ESGOTO PREDIAL, FORNECIMENTO E INSTALAÇÃO EM REDE DE ESGOTO, INCLUSIVE CONEXÕES.</t>
  </si>
  <si>
    <t>TUBO PVC, SÉRIE NORMAL, DN 100MM, ESGOTO PREDIAL, FORNECIMENTO E INSTALAÇÃO EM REDE DE ESGOTO, INCLUSIVE CONEXÕES.</t>
  </si>
  <si>
    <t>TUBO DE PVC SOLDAVEL, AGUA FRIA, DN 25MM, INCLUSIVE CONEXÕES, FORNECIMENTO E INSTALAÇÃO.</t>
  </si>
  <si>
    <t>4.17</t>
  </si>
  <si>
    <t>CAIXA DE INSPEÇÃO DE 50X50X50CM EM ALVENARIA DE TIJOLO CERÂMICO, COM CHAPISCO E EMBOÇO, TAMPO E FUNDO DE CONCRETO.</t>
  </si>
  <si>
    <t>4.18</t>
  </si>
  <si>
    <t>RALO SIFONADO CILINDRICO COM GRELHA METÁLICA</t>
  </si>
  <si>
    <t>4.19</t>
  </si>
  <si>
    <t>LAJE PRE-MOLDADA PARA FORRO, CAPA DE CONCRETO 4,00CM, ESCORAMENTO, FORNECIMENTO E INSTALAÇÃO.</t>
  </si>
  <si>
    <t>SERVIÇOS COMPLEMENTARES</t>
  </si>
  <si>
    <t>REINSTALAÇÃO DE MEIO COM SARJETA</t>
  </si>
  <si>
    <t>ARMAÇÃO DE TELA DE AÇO SOLDADA NERVURADA, Q-92, AÇO 60, 4,2MM, MALHA 15X15CM.</t>
  </si>
  <si>
    <t>5.3</t>
  </si>
  <si>
    <t>5.4</t>
  </si>
  <si>
    <t>5.5</t>
  </si>
  <si>
    <t>LASTRO DE PEDRISCO E=3,00CM</t>
  </si>
  <si>
    <t>ESTACA A TRADO (BROCA) DIAMETRO = 25 CM, EM CONCRETO MOLDADO IN LOCO, 15 MPA, COM ARMACAO.</t>
  </si>
  <si>
    <t>2.7</t>
  </si>
  <si>
    <t>2.8</t>
  </si>
  <si>
    <t>ESTICADORES DE CABO DE AÇO DE 3/8", INSTALADO</t>
  </si>
  <si>
    <t>REDE DE PROTEÇÃO, FIO 2 E MALHA 12, NAS LATERAIS E PARTE SUPEIOR H=5,00M, ORNECIMENTO E INSTALAÇÃO</t>
  </si>
  <si>
    <r>
      <t xml:space="preserve">CABO DE NAILON </t>
    </r>
    <r>
      <rPr>
        <sz val="10"/>
        <color rgb="FF000000"/>
        <rFont val="Calibri"/>
        <family val="2"/>
      </rPr>
      <t>Ø 8,0</t>
    </r>
    <r>
      <rPr>
        <sz val="10"/>
        <color rgb="FF000000"/>
        <rFont val="Calibri"/>
        <family val="2"/>
        <scheme val="minor"/>
      </rPr>
      <t>MM "corda" PARA FIXAÇÃO DE REDE DE PROTEÇÃO, FORNECIMENTO E INSTALAÇÃO</t>
    </r>
  </si>
  <si>
    <t>PAVIMENTAÇÃO EM PEDRA IRREGULAR</t>
  </si>
  <si>
    <t>EXECUÇÃO DE CANALETA EM CONCRETO DE 15X15CM</t>
  </si>
  <si>
    <t>PADRÃO COPEL DE ENTRADA DE ENERGIA ELÉTRICA TRIFÁSICA DE 50A (3X50A) COM MEDIÇÃO EM MURETA COM REBOCO E QUADRO DE DISTRIBUIÇÃO PARA 6 DISJUNTOR, ENTRADA AÉREA E SAÍDA SUBTERRÂNEA.</t>
  </si>
  <si>
    <t>LIMPEZA E PINTURA ACRÍLICA EM CINZA CONCRETO, EM POSTE DE CONCRETO, PARA A SUSTENTAÇÃO DE REDE DE PROTEÇÃO (ver desenho)</t>
  </si>
  <si>
    <t>ALVENARIA SIMPLES DE TIJOLO CERAMICO FURADO 9X14X19CM, 1 VEZ (ESPESSURA 14 CM), ASSENTADO EM ARGAMASSA TRACO 1:4 (CIMENTO E AREIA MEDIA NAO PENEIRADA), PREPARO MANUAL, JUNTA 1 CM</t>
  </si>
  <si>
    <t>PORTA DE ALUMÍNIO EM VENEZIANA DE 80X210CM, MARCO OU BATENTE,  DOBRADIÇA, FECHADURA, FORNECIMENTO E INSTALADA</t>
  </si>
  <si>
    <t>4.20</t>
  </si>
  <si>
    <t>JANELA BASCULANTE DE PVC COM VIDRO DE 50X50CM</t>
  </si>
  <si>
    <t>MURETA DE CONTENÇÃO DE H=0,30CM, E=14CM, COM CHAPISCO E EMBOÇO</t>
  </si>
  <si>
    <r>
      <rPr>
        <b/>
        <sz val="10"/>
        <color rgb="FF000000"/>
        <rFont val="Calibri"/>
        <family val="2"/>
        <scheme val="minor"/>
      </rPr>
      <t>OBS</t>
    </r>
    <r>
      <rPr>
        <sz val="10"/>
        <color rgb="FF000000"/>
        <rFont val="Calibri"/>
        <family val="2"/>
        <scheme val="minor"/>
      </rPr>
      <t xml:space="preserve">. </t>
    </r>
    <r>
      <rPr>
        <b/>
        <sz val="10"/>
        <color rgb="FF000000"/>
        <rFont val="Calibri"/>
        <family val="2"/>
        <scheme val="minor"/>
      </rPr>
      <t xml:space="preserve">A terraplanagem será executado pelo município </t>
    </r>
  </si>
  <si>
    <t>4.21</t>
  </si>
  <si>
    <t>4.22</t>
  </si>
  <si>
    <t>CONTRAPISO EM ARGAMASSA DE CIMENTO E AREIA TRAÇO DE 1:3 E=4,00CM</t>
  </si>
  <si>
    <t>PISO CERÃMICO DE 45X45CM TIPO GRES, ASSENTE COM ARGAMASSA DE CIMENTO COLA</t>
  </si>
  <si>
    <t>4.23</t>
  </si>
  <si>
    <t>RODAPÉ CERÂMICO, H=7,00CM, ASSENTE COM CIMENTO E COLA</t>
  </si>
  <si>
    <t>LAVATÓRIO DE LOUÇA BRANCA MÉDIA, PADRÃO NORMAL,  SEM COLUNA, COM SIFÃO, TORNEIRA METÁLICA, FORNECIMENTO E INSTALAÇÃO.</t>
  </si>
  <si>
    <t>OBRA: : CONSTRUÇÃO DA BASE DE CONCRETO PARA A ARENA DE FUTEBOL EM PISO SINTÉTICO.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</si>
</sst>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</cellStyleXfs>
  <cellXfs count="87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0" xfId="0" quotePrefix="1"/>
    <xf numFmtId="0" fontId="0" fillId="0" borderId="0" xfId="0" applyFont="1"/>
    <xf numFmtId="0" fontId="5" fillId="3" borderId="1" xfId="3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horizontal="left" wrapText="1"/>
    </xf>
    <xf numFmtId="0" fontId="6" fillId="5" borderId="2" xfId="0" applyFont="1" applyFill="1" applyBorder="1" applyAlignment="1" applyProtection="1">
      <alignment wrapText="1"/>
    </xf>
    <xf numFmtId="0" fontId="5" fillId="3" borderId="6" xfId="3" applyFont="1" applyFill="1" applyBorder="1" applyAlignment="1">
      <alignment horizontal="center" vertical="top"/>
    </xf>
    <xf numFmtId="0" fontId="7" fillId="0" borderId="0" xfId="0" applyFont="1"/>
    <xf numFmtId="43" fontId="7" fillId="0" borderId="0" xfId="1" applyFo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43" fontId="7" fillId="0" borderId="4" xfId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64" fontId="8" fillId="2" borderId="1" xfId="3" applyNumberFormat="1" applyFont="1" applyFill="1" applyBorder="1" applyAlignment="1">
      <alignment horizontal="center" vertical="top" wrapText="1"/>
    </xf>
    <xf numFmtId="0" fontId="8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165" fontId="5" fillId="3" borderId="1" xfId="3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left" vertical="top" wrapText="1"/>
      <protection hidden="1"/>
    </xf>
    <xf numFmtId="0" fontId="5" fillId="3" borderId="1" xfId="3" applyFont="1" applyFill="1" applyBorder="1" applyAlignment="1">
      <alignment horizontal="left" vertical="top" wrapText="1"/>
    </xf>
    <xf numFmtId="164" fontId="5" fillId="3" borderId="1" xfId="3" applyNumberFormat="1" applyFont="1" applyFill="1" applyBorder="1" applyAlignment="1">
      <alignment horizontal="center" vertical="top" wrapText="1"/>
    </xf>
    <xf numFmtId="0" fontId="4" fillId="0" borderId="0" xfId="0" applyFont="1"/>
    <xf numFmtId="0" fontId="5" fillId="3" borderId="6" xfId="3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5" xfId="0" applyFont="1" applyBorder="1" applyAlignment="1">
      <alignment wrapText="1"/>
    </xf>
    <xf numFmtId="166" fontId="4" fillId="0" borderId="3" xfId="0" applyNumberFormat="1" applyFont="1" applyBorder="1" applyAlignment="1">
      <alignment horizontal="center" wrapText="1"/>
    </xf>
    <xf numFmtId="44" fontId="4" fillId="4" borderId="3" xfId="2" applyFont="1" applyFill="1" applyBorder="1" applyAlignment="1">
      <alignment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left" vertical="center" wrapText="1"/>
    </xf>
    <xf numFmtId="43" fontId="7" fillId="3" borderId="1" xfId="1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164" fontId="5" fillId="3" borderId="6" xfId="3" applyNumberFormat="1" applyFont="1" applyFill="1" applyBorder="1" applyAlignment="1">
      <alignment horizontal="center" vertical="top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2" fontId="5" fillId="3" borderId="1" xfId="3" applyNumberFormat="1" applyFont="1" applyFill="1" applyBorder="1" applyAlignment="1">
      <alignment horizontal="right" vertical="center" wrapText="1"/>
    </xf>
    <xf numFmtId="0" fontId="5" fillId="3" borderId="2" xfId="3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top"/>
    </xf>
    <xf numFmtId="0" fontId="10" fillId="3" borderId="1" xfId="3" applyFont="1" applyFill="1" applyBorder="1" applyAlignment="1">
      <alignment horizontal="center" vertical="top" wrapText="1"/>
    </xf>
    <xf numFmtId="164" fontId="10" fillId="3" borderId="1" xfId="3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wrapText="1"/>
    </xf>
    <xf numFmtId="2" fontId="10" fillId="3" borderId="1" xfId="3" applyNumberFormat="1" applyFont="1" applyFill="1" applyBorder="1" applyAlignment="1">
      <alignment horizontal="center" vertical="top" wrapText="1"/>
    </xf>
    <xf numFmtId="2" fontId="5" fillId="3" borderId="1" xfId="3" applyNumberFormat="1" applyFont="1" applyFill="1" applyBorder="1" applyAlignment="1">
      <alignment vertical="center" wrapText="1"/>
    </xf>
    <xf numFmtId="2" fontId="10" fillId="3" borderId="1" xfId="3" applyNumberFormat="1" applyFont="1" applyFill="1" applyBorder="1" applyAlignment="1">
      <alignment vertical="top" wrapText="1"/>
    </xf>
    <xf numFmtId="2" fontId="11" fillId="3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3" applyFont="1" applyFill="1" applyBorder="1" applyAlignment="1">
      <alignment horizontal="center" vertical="top"/>
    </xf>
    <xf numFmtId="165" fontId="6" fillId="3" borderId="1" xfId="3" applyNumberFormat="1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horizontal="center" vertical="center" wrapText="1"/>
    </xf>
    <xf numFmtId="2" fontId="6" fillId="3" borderId="1" xfId="3" applyNumberFormat="1" applyFont="1" applyFill="1" applyBorder="1" applyAlignment="1">
      <alignment vertical="center" wrapText="1"/>
    </xf>
    <xf numFmtId="2" fontId="6" fillId="3" borderId="1" xfId="3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6" fillId="0" borderId="0" xfId="0" applyFont="1"/>
    <xf numFmtId="0" fontId="12" fillId="0" borderId="0" xfId="0" applyFont="1"/>
    <xf numFmtId="0" fontId="6" fillId="3" borderId="6" xfId="3" applyFont="1" applyFill="1" applyBorder="1" applyAlignment="1">
      <alignment horizontal="center" vertical="top"/>
    </xf>
    <xf numFmtId="164" fontId="6" fillId="3" borderId="6" xfId="3" applyNumberFormat="1" applyFont="1" applyFill="1" applyBorder="1" applyAlignment="1">
      <alignment horizontal="center" vertical="top" wrapText="1"/>
    </xf>
    <xf numFmtId="164" fontId="6" fillId="3" borderId="1" xfId="3" applyNumberFormat="1" applyFont="1" applyFill="1" applyBorder="1" applyAlignment="1">
      <alignment horizontal="center" vertical="top" wrapText="1"/>
    </xf>
    <xf numFmtId="0" fontId="6" fillId="3" borderId="6" xfId="3" applyFont="1" applyFill="1" applyBorder="1" applyAlignment="1">
      <alignment horizontal="left" vertical="top" wrapText="1"/>
    </xf>
    <xf numFmtId="0" fontId="6" fillId="3" borderId="6" xfId="3" applyFont="1" applyFill="1" applyBorder="1" applyAlignment="1">
      <alignment horizontal="center" vertical="center" wrapText="1"/>
    </xf>
    <xf numFmtId="2" fontId="6" fillId="3" borderId="1" xfId="3" applyNumberFormat="1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2" fontId="6" fillId="3" borderId="1" xfId="3" applyNumberFormat="1" applyFont="1" applyFill="1" applyBorder="1" applyAlignment="1">
      <alignment horizontal="left" vertical="center" wrapText="1"/>
    </xf>
    <xf numFmtId="0" fontId="5" fillId="3" borderId="7" xfId="3" applyFont="1" applyFill="1" applyBorder="1" applyAlignment="1">
      <alignment horizontal="center" vertical="top"/>
    </xf>
    <xf numFmtId="164" fontId="5" fillId="3" borderId="7" xfId="3" applyNumberFormat="1" applyFont="1" applyFill="1" applyBorder="1" applyAlignment="1">
      <alignment horizontal="center" vertical="top" wrapText="1"/>
    </xf>
    <xf numFmtId="164" fontId="5" fillId="3" borderId="4" xfId="3" applyNumberFormat="1" applyFont="1" applyFill="1" applyBorder="1" applyAlignment="1">
      <alignment horizontal="center" vertical="top" wrapText="1"/>
    </xf>
    <xf numFmtId="0" fontId="5" fillId="3" borderId="7" xfId="3" applyFont="1" applyFill="1" applyBorder="1" applyAlignment="1">
      <alignment horizontal="left" vertical="top" wrapText="1"/>
    </xf>
    <xf numFmtId="0" fontId="5" fillId="3" borderId="7" xfId="3" applyFont="1" applyFill="1" applyBorder="1" applyAlignment="1">
      <alignment horizontal="center" vertical="center" wrapText="1"/>
    </xf>
    <xf numFmtId="2" fontId="5" fillId="3" borderId="4" xfId="3" applyNumberFormat="1" applyFont="1" applyFill="1" applyBorder="1" applyAlignment="1">
      <alignment horizontal="right" vertical="center" wrapText="1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43" fontId="7" fillId="3" borderId="4" xfId="1" applyFont="1" applyFill="1" applyBorder="1" applyAlignment="1">
      <alignment vertical="center" wrapText="1"/>
    </xf>
    <xf numFmtId="0" fontId="4" fillId="0" borderId="8" xfId="0" applyFont="1" applyBorder="1"/>
    <xf numFmtId="0" fontId="2" fillId="0" borderId="8" xfId="0" applyFont="1" applyBorder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70" totalsRowShown="0" headerRowDxfId="9" dataDxfId="8">
  <autoFilter ref="A4:H70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30%" dataDxfId="1"/>
    <tableColumn id="25" name="VALOR TOTAL COM BDI 30%" dataDxfId="0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G41" sqref="G41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</cols>
  <sheetData>
    <row r="1" spans="1:9">
      <c r="A1" s="10"/>
      <c r="B1" s="10"/>
      <c r="C1" s="10"/>
      <c r="D1" s="10"/>
      <c r="E1" s="10"/>
      <c r="F1" s="10"/>
      <c r="G1" s="10"/>
      <c r="H1" s="11"/>
      <c r="I1" s="10"/>
    </row>
    <row r="2" spans="1:9">
      <c r="A2" s="10"/>
      <c r="B2" s="10"/>
      <c r="C2" s="10"/>
      <c r="D2" s="28" t="s">
        <v>132</v>
      </c>
      <c r="E2" s="10"/>
      <c r="F2" s="10"/>
      <c r="G2" s="10"/>
      <c r="H2" s="11"/>
      <c r="I2" s="10"/>
    </row>
    <row r="3" spans="1:9">
      <c r="A3" s="10"/>
      <c r="B3" s="10"/>
      <c r="C3" s="10"/>
      <c r="D3" s="28" t="s">
        <v>43</v>
      </c>
      <c r="E3" s="10"/>
      <c r="F3" s="10"/>
      <c r="G3" s="10"/>
      <c r="H3" s="11"/>
      <c r="I3" s="10"/>
    </row>
    <row r="4" spans="1:9" ht="26.25">
      <c r="A4" s="10" t="s">
        <v>5</v>
      </c>
      <c r="B4" s="12" t="s">
        <v>0</v>
      </c>
      <c r="C4" s="13" t="s">
        <v>1</v>
      </c>
      <c r="D4" s="12" t="s">
        <v>2</v>
      </c>
      <c r="E4" s="14" t="s">
        <v>3</v>
      </c>
      <c r="F4" s="14" t="s">
        <v>12</v>
      </c>
      <c r="G4" s="14" t="s">
        <v>15</v>
      </c>
      <c r="H4" s="15" t="s">
        <v>8</v>
      </c>
      <c r="I4" s="10"/>
    </row>
    <row r="5" spans="1:9">
      <c r="A5" s="16"/>
      <c r="B5" s="17"/>
      <c r="C5" s="18">
        <v>1</v>
      </c>
      <c r="D5" s="19" t="s">
        <v>44</v>
      </c>
      <c r="E5" s="20"/>
      <c r="F5" s="21"/>
      <c r="G5" s="22">
        <f>SUM(H6:H14)</f>
        <v>33567</v>
      </c>
      <c r="H5" s="22">
        <v>0</v>
      </c>
      <c r="I5" s="10"/>
    </row>
    <row r="6" spans="1:9" ht="25.5">
      <c r="A6" s="5"/>
      <c r="B6" s="6"/>
      <c r="C6" s="23" t="s">
        <v>16</v>
      </c>
      <c r="D6" s="6" t="s">
        <v>46</v>
      </c>
      <c r="E6" s="36" t="s">
        <v>6</v>
      </c>
      <c r="F6" s="37">
        <v>2.5</v>
      </c>
      <c r="G6" s="35">
        <v>528</v>
      </c>
      <c r="H6" s="38">
        <f>SUM(F6*G6)</f>
        <v>1320</v>
      </c>
      <c r="I6" s="10"/>
    </row>
    <row r="7" spans="1:9">
      <c r="A7" s="5"/>
      <c r="B7" s="6"/>
      <c r="C7" s="23" t="s">
        <v>42</v>
      </c>
      <c r="D7" s="6" t="s">
        <v>45</v>
      </c>
      <c r="E7" s="36" t="s">
        <v>6</v>
      </c>
      <c r="F7" s="37">
        <v>700</v>
      </c>
      <c r="G7" s="35">
        <v>3.75</v>
      </c>
      <c r="H7" s="38">
        <f>SUM(F7*G7)</f>
        <v>2625</v>
      </c>
      <c r="I7" s="10"/>
    </row>
    <row r="8" spans="1:9">
      <c r="A8" s="5"/>
      <c r="B8" s="6"/>
      <c r="C8" s="23" t="s">
        <v>18</v>
      </c>
      <c r="D8" s="6" t="s">
        <v>47</v>
      </c>
      <c r="E8" s="36" t="s">
        <v>6</v>
      </c>
      <c r="F8" s="37">
        <v>700</v>
      </c>
      <c r="G8" s="36">
        <v>4.95</v>
      </c>
      <c r="H8" s="38">
        <f t="shared" ref="H8:H14" si="0">SUM(F8*G8)</f>
        <v>3465</v>
      </c>
      <c r="I8" s="10"/>
    </row>
    <row r="9" spans="1:9">
      <c r="A9" s="5" t="s">
        <v>4</v>
      </c>
      <c r="B9" s="6" t="s">
        <v>48</v>
      </c>
      <c r="C9" s="23" t="s">
        <v>21</v>
      </c>
      <c r="D9" s="6" t="s">
        <v>17</v>
      </c>
      <c r="E9" s="36" t="s">
        <v>6</v>
      </c>
      <c r="F9" s="37">
        <v>13.2</v>
      </c>
      <c r="G9" s="35">
        <v>55</v>
      </c>
      <c r="H9" s="38">
        <f t="shared" si="0"/>
        <v>726</v>
      </c>
      <c r="I9" s="10"/>
    </row>
    <row r="10" spans="1:9" ht="30.75" customHeight="1">
      <c r="A10" s="5" t="s">
        <v>4</v>
      </c>
      <c r="B10" s="6" t="s">
        <v>22</v>
      </c>
      <c r="C10" s="23" t="s">
        <v>24</v>
      </c>
      <c r="D10" s="6" t="s">
        <v>51</v>
      </c>
      <c r="E10" s="36" t="s">
        <v>7</v>
      </c>
      <c r="F10" s="37">
        <v>35</v>
      </c>
      <c r="G10" s="35">
        <v>474.5</v>
      </c>
      <c r="H10" s="38">
        <f t="shared" si="0"/>
        <v>16607.5</v>
      </c>
      <c r="I10" s="10"/>
    </row>
    <row r="11" spans="1:9" s="67" customFormat="1" ht="25.5">
      <c r="A11" s="60" t="s">
        <v>4</v>
      </c>
      <c r="B11" s="6" t="s">
        <v>49</v>
      </c>
      <c r="C11" s="61" t="s">
        <v>27</v>
      </c>
      <c r="D11" s="6" t="s">
        <v>104</v>
      </c>
      <c r="E11" s="62" t="s">
        <v>6</v>
      </c>
      <c r="F11" s="76">
        <v>800</v>
      </c>
      <c r="G11" s="64">
        <v>10.5</v>
      </c>
      <c r="H11" s="65">
        <f t="shared" si="0"/>
        <v>8400</v>
      </c>
      <c r="I11" s="66"/>
    </row>
    <row r="12" spans="1:9">
      <c r="A12" s="5"/>
      <c r="B12" s="6"/>
      <c r="C12" s="23" t="s">
        <v>32</v>
      </c>
      <c r="D12" s="6" t="s">
        <v>50</v>
      </c>
      <c r="E12" s="36" t="s">
        <v>9</v>
      </c>
      <c r="F12" s="37">
        <v>110</v>
      </c>
      <c r="G12" s="36">
        <v>3.85</v>
      </c>
      <c r="H12" s="38">
        <f t="shared" si="0"/>
        <v>423.5</v>
      </c>
      <c r="I12" s="10"/>
    </row>
    <row r="13" spans="1:9">
      <c r="A13" s="5"/>
      <c r="B13" s="6"/>
      <c r="C13" s="23"/>
      <c r="D13" s="6"/>
      <c r="E13" s="36"/>
      <c r="F13" s="37"/>
      <c r="G13" s="36"/>
      <c r="H13" s="38">
        <f t="shared" si="0"/>
        <v>0</v>
      </c>
      <c r="I13" s="10"/>
    </row>
    <row r="14" spans="1:9">
      <c r="A14" s="5"/>
      <c r="B14" s="6"/>
      <c r="C14" s="23"/>
      <c r="D14" s="6"/>
      <c r="E14" s="36"/>
      <c r="F14" s="37"/>
      <c r="G14" s="36"/>
      <c r="H14" s="38">
        <f t="shared" si="0"/>
        <v>0</v>
      </c>
      <c r="I14" s="10"/>
    </row>
    <row r="15" spans="1:9">
      <c r="A15" s="16"/>
      <c r="B15" s="17"/>
      <c r="C15" s="18">
        <v>2</v>
      </c>
      <c r="D15" s="19" t="s">
        <v>85</v>
      </c>
      <c r="E15" s="39"/>
      <c r="F15" s="40"/>
      <c r="G15" s="22">
        <f>SUM(H16:H24)</f>
        <v>9011.65</v>
      </c>
      <c r="H15" s="41">
        <v>0</v>
      </c>
      <c r="I15" s="10"/>
    </row>
    <row r="16" spans="1:9" ht="38.25">
      <c r="A16" s="5"/>
      <c r="B16" s="6"/>
      <c r="C16" s="23" t="s">
        <v>37</v>
      </c>
      <c r="D16" s="49" t="s">
        <v>117</v>
      </c>
      <c r="E16" s="36" t="s">
        <v>53</v>
      </c>
      <c r="F16" s="37">
        <v>1</v>
      </c>
      <c r="G16" s="35">
        <v>1325</v>
      </c>
      <c r="H16" s="38">
        <f t="shared" ref="H16:H24" si="1">SUM(F16*G16)</f>
        <v>1325</v>
      </c>
      <c r="I16" s="10"/>
    </row>
    <row r="17" spans="1:10" ht="25.5">
      <c r="A17" s="5"/>
      <c r="B17" s="6"/>
      <c r="C17" s="23" t="s">
        <v>39</v>
      </c>
      <c r="D17" s="6" t="s">
        <v>54</v>
      </c>
      <c r="E17" s="36" t="s">
        <v>53</v>
      </c>
      <c r="F17" s="37">
        <v>6</v>
      </c>
      <c r="G17" s="35">
        <v>530</v>
      </c>
      <c r="H17" s="38">
        <f t="shared" si="1"/>
        <v>3180</v>
      </c>
      <c r="I17" s="10"/>
    </row>
    <row r="18" spans="1:10" ht="30" customHeight="1">
      <c r="A18" s="5"/>
      <c r="B18" s="24"/>
      <c r="C18" s="23" t="s">
        <v>55</v>
      </c>
      <c r="D18" s="25" t="s">
        <v>118</v>
      </c>
      <c r="E18" s="36" t="s">
        <v>53</v>
      </c>
      <c r="F18" s="37">
        <v>6</v>
      </c>
      <c r="G18" s="35">
        <v>85</v>
      </c>
      <c r="H18" s="38">
        <f t="shared" si="1"/>
        <v>510</v>
      </c>
      <c r="I18" s="10"/>
    </row>
    <row r="19" spans="1:10" ht="30" customHeight="1">
      <c r="A19" s="5"/>
      <c r="B19" s="24"/>
      <c r="C19" s="23" t="s">
        <v>56</v>
      </c>
      <c r="D19" s="25" t="s">
        <v>57</v>
      </c>
      <c r="E19" s="36" t="s">
        <v>53</v>
      </c>
      <c r="F19" s="37">
        <v>3</v>
      </c>
      <c r="G19" s="35">
        <v>245</v>
      </c>
      <c r="H19" s="38">
        <f t="shared" si="1"/>
        <v>735</v>
      </c>
      <c r="I19" s="10"/>
    </row>
    <row r="20" spans="1:10" s="67" customFormat="1" ht="25.5">
      <c r="A20" s="60"/>
      <c r="B20" s="24"/>
      <c r="C20" s="23" t="s">
        <v>40</v>
      </c>
      <c r="D20" s="25" t="s">
        <v>58</v>
      </c>
      <c r="E20" s="36" t="s">
        <v>9</v>
      </c>
      <c r="F20" s="37">
        <v>45</v>
      </c>
      <c r="G20" s="35">
        <v>14.85</v>
      </c>
      <c r="H20" s="65">
        <f t="shared" si="1"/>
        <v>668.25</v>
      </c>
      <c r="I20" s="66"/>
    </row>
    <row r="21" spans="1:10" ht="25.5">
      <c r="A21" s="5"/>
      <c r="B21" s="24"/>
      <c r="C21" s="23" t="s">
        <v>41</v>
      </c>
      <c r="D21" s="26" t="s">
        <v>113</v>
      </c>
      <c r="E21" s="36" t="s">
        <v>6</v>
      </c>
      <c r="F21" s="37">
        <v>630</v>
      </c>
      <c r="G21" s="35">
        <v>3.35</v>
      </c>
      <c r="H21" s="38">
        <f t="shared" si="1"/>
        <v>2110.5</v>
      </c>
      <c r="I21" s="10"/>
    </row>
    <row r="22" spans="1:10" ht="25.5">
      <c r="A22" s="5"/>
      <c r="B22" s="24"/>
      <c r="C22" s="23" t="s">
        <v>110</v>
      </c>
      <c r="D22" s="26" t="s">
        <v>114</v>
      </c>
      <c r="E22" s="36" t="s">
        <v>9</v>
      </c>
      <c r="F22" s="37">
        <v>182</v>
      </c>
      <c r="G22" s="35">
        <v>2.2000000000000002</v>
      </c>
      <c r="H22" s="38">
        <f t="shared" si="1"/>
        <v>400.40000000000003</v>
      </c>
      <c r="I22" s="10"/>
    </row>
    <row r="23" spans="1:10">
      <c r="A23" s="5"/>
      <c r="B23" s="24"/>
      <c r="C23" s="23" t="s">
        <v>111</v>
      </c>
      <c r="D23" s="26" t="s">
        <v>112</v>
      </c>
      <c r="E23" s="36" t="s">
        <v>53</v>
      </c>
      <c r="F23" s="37">
        <v>5</v>
      </c>
      <c r="G23" s="35">
        <v>16.5</v>
      </c>
      <c r="H23" s="38">
        <f t="shared" si="1"/>
        <v>82.5</v>
      </c>
      <c r="I23" s="10"/>
    </row>
    <row r="24" spans="1:10">
      <c r="A24" s="5"/>
      <c r="B24" s="6"/>
      <c r="C24" s="23"/>
      <c r="D24" s="6"/>
      <c r="E24" s="36"/>
      <c r="F24" s="37"/>
      <c r="G24" s="35"/>
      <c r="H24" s="38">
        <f t="shared" si="1"/>
        <v>0</v>
      </c>
      <c r="I24" s="10"/>
      <c r="J24" s="3" t="s">
        <v>38</v>
      </c>
    </row>
    <row r="25" spans="1:10">
      <c r="A25" s="16"/>
      <c r="B25" s="17"/>
      <c r="C25" s="18">
        <v>3</v>
      </c>
      <c r="D25" s="19" t="s">
        <v>52</v>
      </c>
      <c r="E25" s="39"/>
      <c r="F25" s="40"/>
      <c r="G25" s="22">
        <f>SUM(H26:H36)</f>
        <v>11691.382</v>
      </c>
      <c r="H25" s="41">
        <v>0</v>
      </c>
      <c r="I25" s="10"/>
    </row>
    <row r="26" spans="1:10" s="67" customFormat="1" ht="38.25">
      <c r="A26" s="60" t="s">
        <v>4</v>
      </c>
      <c r="B26" s="6">
        <v>87473</v>
      </c>
      <c r="C26" s="61" t="s">
        <v>59</v>
      </c>
      <c r="D26" s="6" t="s">
        <v>119</v>
      </c>
      <c r="E26" s="62" t="s">
        <v>36</v>
      </c>
      <c r="F26" s="63">
        <v>49</v>
      </c>
      <c r="G26" s="64">
        <v>87</v>
      </c>
      <c r="H26" s="65">
        <f t="shared" ref="H26" si="2">SUM(F26*G26)</f>
        <v>4263</v>
      </c>
      <c r="I26" s="66"/>
    </row>
    <row r="27" spans="1:10" s="67" customFormat="1" ht="25.5">
      <c r="A27" s="60" t="s">
        <v>4</v>
      </c>
      <c r="B27" s="6" t="s">
        <v>13</v>
      </c>
      <c r="C27" s="61" t="s">
        <v>60</v>
      </c>
      <c r="D27" s="6" t="s">
        <v>109</v>
      </c>
      <c r="E27" s="62" t="s">
        <v>9</v>
      </c>
      <c r="F27" s="63">
        <v>24</v>
      </c>
      <c r="G27" s="64">
        <v>98</v>
      </c>
      <c r="H27" s="65">
        <f t="shared" ref="H27" si="3">SUM(F27*G27)</f>
        <v>2352</v>
      </c>
      <c r="I27" s="66"/>
    </row>
    <row r="28" spans="1:10">
      <c r="A28" s="5" t="s">
        <v>4</v>
      </c>
      <c r="B28" s="6" t="s">
        <v>19</v>
      </c>
      <c r="C28" s="61" t="s">
        <v>61</v>
      </c>
      <c r="D28" s="6" t="s">
        <v>17</v>
      </c>
      <c r="E28" s="36" t="s">
        <v>6</v>
      </c>
      <c r="F28" s="56">
        <v>12</v>
      </c>
      <c r="G28" s="35">
        <v>55</v>
      </c>
      <c r="H28" s="38">
        <f t="shared" ref="H28:H29" si="4">SUM(F28*G28)</f>
        <v>660</v>
      </c>
      <c r="I28" s="10"/>
    </row>
    <row r="29" spans="1:10" ht="25.5">
      <c r="A29" s="5" t="s">
        <v>4</v>
      </c>
      <c r="B29" s="6" t="s">
        <v>22</v>
      </c>
      <c r="C29" s="61" t="s">
        <v>62</v>
      </c>
      <c r="D29" s="6" t="s">
        <v>20</v>
      </c>
      <c r="E29" s="36" t="s">
        <v>7</v>
      </c>
      <c r="F29" s="56">
        <v>0.5</v>
      </c>
      <c r="G29" s="35">
        <v>385</v>
      </c>
      <c r="H29" s="38">
        <f t="shared" si="4"/>
        <v>192.5</v>
      </c>
      <c r="I29" s="10"/>
    </row>
    <row r="30" spans="1:10" ht="25.5">
      <c r="A30" s="5" t="s">
        <v>4</v>
      </c>
      <c r="B30" s="6" t="s">
        <v>25</v>
      </c>
      <c r="C30" s="61" t="s">
        <v>63</v>
      </c>
      <c r="D30" s="6" t="s">
        <v>23</v>
      </c>
      <c r="E30" s="36" t="s">
        <v>10</v>
      </c>
      <c r="F30" s="56">
        <v>40.450000000000003</v>
      </c>
      <c r="G30" s="35">
        <v>8.8000000000000007</v>
      </c>
      <c r="H30" s="38">
        <f t="shared" ref="H30:H38" si="5">SUM(F30*G30)</f>
        <v>355.96000000000004</v>
      </c>
      <c r="I30" s="10"/>
    </row>
    <row r="31" spans="1:10" ht="25.5">
      <c r="A31" s="5" t="s">
        <v>4</v>
      </c>
      <c r="B31" s="6" t="s">
        <v>28</v>
      </c>
      <c r="C31" s="61" t="s">
        <v>64</v>
      </c>
      <c r="D31" s="6" t="s">
        <v>26</v>
      </c>
      <c r="E31" s="36" t="s">
        <v>10</v>
      </c>
      <c r="F31" s="56">
        <v>17.989999999999998</v>
      </c>
      <c r="G31" s="35">
        <v>9.8000000000000007</v>
      </c>
      <c r="H31" s="38">
        <f t="shared" si="5"/>
        <v>176.30199999999999</v>
      </c>
      <c r="I31" s="10"/>
    </row>
    <row r="32" spans="1:10" ht="25.5">
      <c r="A32" s="5" t="s">
        <v>4</v>
      </c>
      <c r="B32" s="6" t="s">
        <v>30</v>
      </c>
      <c r="C32" s="61" t="s">
        <v>65</v>
      </c>
      <c r="D32" s="6" t="s">
        <v>29</v>
      </c>
      <c r="E32" s="36" t="s">
        <v>6</v>
      </c>
      <c r="F32" s="56">
        <v>49</v>
      </c>
      <c r="G32" s="36">
        <v>4.1500000000000004</v>
      </c>
      <c r="H32" s="38">
        <f t="shared" si="5"/>
        <v>203.35000000000002</v>
      </c>
      <c r="I32" s="10"/>
    </row>
    <row r="33" spans="1:9" ht="25.5">
      <c r="A33" s="5" t="s">
        <v>4</v>
      </c>
      <c r="B33" s="6" t="s">
        <v>33</v>
      </c>
      <c r="C33" s="61" t="s">
        <v>66</v>
      </c>
      <c r="D33" s="6" t="s">
        <v>31</v>
      </c>
      <c r="E33" s="36" t="s">
        <v>6</v>
      </c>
      <c r="F33" s="56">
        <v>49</v>
      </c>
      <c r="G33" s="36">
        <v>32.35</v>
      </c>
      <c r="H33" s="38">
        <f t="shared" si="5"/>
        <v>1585.15</v>
      </c>
      <c r="I33" s="10"/>
    </row>
    <row r="34" spans="1:9" ht="25.5">
      <c r="A34" s="5" t="s">
        <v>4</v>
      </c>
      <c r="B34" s="6" t="s">
        <v>34</v>
      </c>
      <c r="C34" s="61" t="s">
        <v>67</v>
      </c>
      <c r="D34" s="6" t="s">
        <v>35</v>
      </c>
      <c r="E34" s="36" t="s">
        <v>6</v>
      </c>
      <c r="F34" s="56">
        <v>49</v>
      </c>
      <c r="G34" s="36">
        <v>11.38</v>
      </c>
      <c r="H34" s="38">
        <f t="shared" si="5"/>
        <v>557.62</v>
      </c>
      <c r="I34" s="10"/>
    </row>
    <row r="35" spans="1:9" ht="25.5">
      <c r="A35" s="5"/>
      <c r="B35" s="6"/>
      <c r="C35" s="23" t="s">
        <v>86</v>
      </c>
      <c r="D35" s="49" t="s">
        <v>87</v>
      </c>
      <c r="E35" s="36" t="s">
        <v>9</v>
      </c>
      <c r="F35" s="56">
        <v>10</v>
      </c>
      <c r="G35" s="35">
        <v>134.55000000000001</v>
      </c>
      <c r="H35" s="38">
        <f t="shared" si="5"/>
        <v>1345.5</v>
      </c>
      <c r="I35" s="10"/>
    </row>
    <row r="36" spans="1:9">
      <c r="A36" s="5"/>
      <c r="B36" s="6"/>
      <c r="C36" s="23"/>
      <c r="D36" s="49"/>
      <c r="E36" s="36"/>
      <c r="F36" s="56"/>
      <c r="G36" s="36"/>
      <c r="H36" s="38">
        <f t="shared" si="5"/>
        <v>0</v>
      </c>
      <c r="I36" s="10"/>
    </row>
    <row r="37" spans="1:9">
      <c r="A37" s="16"/>
      <c r="B37" s="17"/>
      <c r="C37" s="18">
        <v>4</v>
      </c>
      <c r="D37" s="19" t="s">
        <v>68</v>
      </c>
      <c r="E37" s="39"/>
      <c r="F37" s="40"/>
      <c r="G37" s="22">
        <f>SUM(H38:H61)</f>
        <v>8577.7151999824</v>
      </c>
      <c r="H37" s="41">
        <v>0</v>
      </c>
      <c r="I37" s="10"/>
    </row>
    <row r="38" spans="1:9" ht="38.25">
      <c r="A38" s="5"/>
      <c r="B38" s="6"/>
      <c r="C38" s="23" t="s">
        <v>70</v>
      </c>
      <c r="D38" s="6" t="s">
        <v>69</v>
      </c>
      <c r="E38" s="36" t="s">
        <v>6</v>
      </c>
      <c r="F38" s="56">
        <v>13.5</v>
      </c>
      <c r="G38" s="35">
        <v>58</v>
      </c>
      <c r="H38" s="38">
        <f t="shared" si="5"/>
        <v>783</v>
      </c>
      <c r="I38" s="10"/>
    </row>
    <row r="39" spans="1:9" ht="25.5">
      <c r="A39" s="5"/>
      <c r="B39" s="6"/>
      <c r="C39" s="23" t="s">
        <v>71</v>
      </c>
      <c r="D39" s="6" t="s">
        <v>14</v>
      </c>
      <c r="E39" s="36" t="s">
        <v>9</v>
      </c>
      <c r="F39" s="56">
        <v>8</v>
      </c>
      <c r="G39" s="35">
        <v>45.34</v>
      </c>
      <c r="H39" s="38">
        <f t="shared" ref="H39:H42" si="6">SUM(F39*G39)</f>
        <v>362.72</v>
      </c>
      <c r="I39" s="10"/>
    </row>
    <row r="40" spans="1:9">
      <c r="A40" s="50"/>
      <c r="B40" s="51"/>
      <c r="C40" s="23" t="s">
        <v>72</v>
      </c>
      <c r="D40" s="6" t="s">
        <v>17</v>
      </c>
      <c r="E40" s="36" t="s">
        <v>6</v>
      </c>
      <c r="F40" s="56">
        <v>3.84</v>
      </c>
      <c r="G40" s="35">
        <v>55</v>
      </c>
      <c r="H40" s="38">
        <f t="shared" si="6"/>
        <v>211.2</v>
      </c>
      <c r="I40" s="10"/>
    </row>
    <row r="41" spans="1:9" ht="25.5">
      <c r="A41" s="50"/>
      <c r="B41" s="51"/>
      <c r="C41" s="23" t="s">
        <v>73</v>
      </c>
      <c r="D41" s="6" t="s">
        <v>101</v>
      </c>
      <c r="E41" s="36" t="s">
        <v>6</v>
      </c>
      <c r="F41" s="56">
        <v>6.24</v>
      </c>
      <c r="G41" s="35">
        <v>89.700320509999997</v>
      </c>
      <c r="H41" s="38">
        <f t="shared" si="6"/>
        <v>559.72999998240005</v>
      </c>
      <c r="I41" s="10"/>
    </row>
    <row r="42" spans="1:9" ht="25.5">
      <c r="A42" s="50"/>
      <c r="B42" s="52"/>
      <c r="C42" s="23" t="s">
        <v>74</v>
      </c>
      <c r="D42" s="6" t="s">
        <v>20</v>
      </c>
      <c r="E42" s="53" t="s">
        <v>7</v>
      </c>
      <c r="F42" s="54">
        <v>0.3</v>
      </c>
      <c r="G42" s="58">
        <v>385</v>
      </c>
      <c r="H42" s="38">
        <f t="shared" si="6"/>
        <v>115.5</v>
      </c>
      <c r="I42" s="10"/>
    </row>
    <row r="43" spans="1:9" ht="25.5">
      <c r="A43" s="50"/>
      <c r="B43" s="52"/>
      <c r="C43" s="23" t="s">
        <v>75</v>
      </c>
      <c r="D43" s="6" t="s">
        <v>23</v>
      </c>
      <c r="E43" s="53" t="s">
        <v>10</v>
      </c>
      <c r="F43" s="54">
        <v>31.71</v>
      </c>
      <c r="G43" s="58">
        <v>8.8000000000000007</v>
      </c>
      <c r="H43" s="38">
        <f t="shared" ref="H43" si="7">SUM(F43*G43)</f>
        <v>279.048</v>
      </c>
      <c r="I43" s="10"/>
    </row>
    <row r="44" spans="1:9" ht="25.5">
      <c r="A44" s="50"/>
      <c r="B44" s="51"/>
      <c r="C44" s="23" t="s">
        <v>76</v>
      </c>
      <c r="D44" s="6" t="s">
        <v>26</v>
      </c>
      <c r="E44" s="51" t="s">
        <v>10</v>
      </c>
      <c r="F44" s="57">
        <v>12.7</v>
      </c>
      <c r="G44" s="55">
        <v>9.8000000000000007</v>
      </c>
      <c r="H44" s="38">
        <f t="shared" ref="H44:H70" si="8">SUM(F44*G44)</f>
        <v>124.46000000000001</v>
      </c>
      <c r="I44" s="10"/>
    </row>
    <row r="45" spans="1:9" ht="25.5">
      <c r="A45" s="50"/>
      <c r="B45" s="51"/>
      <c r="C45" s="23" t="s">
        <v>77</v>
      </c>
      <c r="D45" s="6" t="s">
        <v>127</v>
      </c>
      <c r="E45" s="51" t="s">
        <v>6</v>
      </c>
      <c r="F45" s="57">
        <v>4.2</v>
      </c>
      <c r="G45" s="55">
        <v>45</v>
      </c>
      <c r="H45" s="38">
        <f t="shared" si="8"/>
        <v>189</v>
      </c>
      <c r="I45" s="10"/>
    </row>
    <row r="46" spans="1:9" ht="25.5">
      <c r="A46" s="50"/>
      <c r="B46" s="51"/>
      <c r="C46" s="23" t="s">
        <v>78</v>
      </c>
      <c r="D46" s="6" t="s">
        <v>128</v>
      </c>
      <c r="E46" s="51" t="s">
        <v>6</v>
      </c>
      <c r="F46" s="57">
        <v>2.5499999999999998</v>
      </c>
      <c r="G46" s="55">
        <v>65</v>
      </c>
      <c r="H46" s="38">
        <f t="shared" si="8"/>
        <v>165.75</v>
      </c>
      <c r="I46" s="10"/>
    </row>
    <row r="47" spans="1:9">
      <c r="A47" s="50"/>
      <c r="B47" s="51"/>
      <c r="C47" s="23" t="s">
        <v>79</v>
      </c>
      <c r="D47" s="6" t="s">
        <v>130</v>
      </c>
      <c r="E47" s="51" t="s">
        <v>9</v>
      </c>
      <c r="F47" s="57">
        <v>5.4</v>
      </c>
      <c r="G47" s="55">
        <v>9.9</v>
      </c>
      <c r="H47" s="38">
        <f t="shared" si="8"/>
        <v>53.460000000000008</v>
      </c>
      <c r="I47" s="10"/>
    </row>
    <row r="48" spans="1:9" ht="25.5">
      <c r="A48" s="50"/>
      <c r="B48" s="51"/>
      <c r="C48" s="23" t="s">
        <v>80</v>
      </c>
      <c r="D48" s="6" t="s">
        <v>29</v>
      </c>
      <c r="E48" s="51" t="s">
        <v>6</v>
      </c>
      <c r="F48" s="57">
        <v>25.44</v>
      </c>
      <c r="G48" s="36">
        <v>4.1500000000000004</v>
      </c>
      <c r="H48" s="38">
        <f t="shared" si="8"/>
        <v>105.57600000000001</v>
      </c>
      <c r="I48" s="10"/>
    </row>
    <row r="49" spans="1:9" ht="25.5">
      <c r="A49" s="50"/>
      <c r="B49" s="52"/>
      <c r="C49" s="23" t="s">
        <v>81</v>
      </c>
      <c r="D49" s="6" t="s">
        <v>31</v>
      </c>
      <c r="E49" s="51" t="s">
        <v>6</v>
      </c>
      <c r="F49" s="57">
        <v>25.44</v>
      </c>
      <c r="G49" s="36">
        <v>32.35</v>
      </c>
      <c r="H49" s="38">
        <f t="shared" si="8"/>
        <v>822.98400000000004</v>
      </c>
      <c r="I49" s="10"/>
    </row>
    <row r="50" spans="1:9" s="46" customFormat="1" ht="25.5">
      <c r="A50" s="5"/>
      <c r="B50" s="27"/>
      <c r="C50" s="23" t="s">
        <v>83</v>
      </c>
      <c r="D50" s="6" t="s">
        <v>35</v>
      </c>
      <c r="E50" s="36" t="s">
        <v>6</v>
      </c>
      <c r="F50" s="47">
        <v>25.44</v>
      </c>
      <c r="G50" s="36">
        <v>11.38</v>
      </c>
      <c r="H50" s="38">
        <f t="shared" si="8"/>
        <v>289.50720000000001</v>
      </c>
      <c r="I50" s="45"/>
    </row>
    <row r="51" spans="1:9" s="46" customFormat="1" ht="25.5">
      <c r="A51" s="5"/>
      <c r="B51" s="27"/>
      <c r="C51" s="23" t="s">
        <v>90</v>
      </c>
      <c r="D51" s="48" t="s">
        <v>120</v>
      </c>
      <c r="E51" s="36" t="s">
        <v>53</v>
      </c>
      <c r="F51" s="47">
        <v>1</v>
      </c>
      <c r="G51" s="35">
        <v>1660</v>
      </c>
      <c r="H51" s="38">
        <f t="shared" si="8"/>
        <v>1660</v>
      </c>
      <c r="I51" s="45"/>
    </row>
    <row r="52" spans="1:9" s="46" customFormat="1">
      <c r="A52" s="5"/>
      <c r="B52" s="27"/>
      <c r="C52" s="23" t="s">
        <v>91</v>
      </c>
      <c r="D52" s="48" t="s">
        <v>122</v>
      </c>
      <c r="E52" s="36" t="s">
        <v>53</v>
      </c>
      <c r="F52" s="47">
        <v>1</v>
      </c>
      <c r="G52" s="35">
        <v>225</v>
      </c>
      <c r="H52" s="38">
        <f t="shared" si="8"/>
        <v>225</v>
      </c>
      <c r="I52" s="45"/>
    </row>
    <row r="53" spans="1:9" s="46" customFormat="1" ht="38.25">
      <c r="A53" s="5"/>
      <c r="B53" s="27"/>
      <c r="C53" s="23" t="s">
        <v>92</v>
      </c>
      <c r="D53" s="48" t="s">
        <v>82</v>
      </c>
      <c r="E53" s="36" t="s">
        <v>53</v>
      </c>
      <c r="F53" s="47">
        <v>1</v>
      </c>
      <c r="G53" s="35">
        <v>655</v>
      </c>
      <c r="H53" s="38">
        <f t="shared" si="8"/>
        <v>655</v>
      </c>
      <c r="I53" s="45"/>
    </row>
    <row r="54" spans="1:9" ht="26.25">
      <c r="A54" s="5"/>
      <c r="B54" s="24"/>
      <c r="C54" s="23" t="s">
        <v>96</v>
      </c>
      <c r="D54" s="8" t="s">
        <v>131</v>
      </c>
      <c r="E54" s="36" t="s">
        <v>53</v>
      </c>
      <c r="F54" s="47">
        <v>1</v>
      </c>
      <c r="G54" s="35">
        <v>315</v>
      </c>
      <c r="H54" s="38">
        <f t="shared" si="8"/>
        <v>315</v>
      </c>
      <c r="I54" s="10"/>
    </row>
    <row r="55" spans="1:9" ht="26.25">
      <c r="A55" s="5"/>
      <c r="B55" s="24"/>
      <c r="C55" s="23" t="s">
        <v>98</v>
      </c>
      <c r="D55" s="7" t="s">
        <v>84</v>
      </c>
      <c r="E55" s="36" t="s">
        <v>53</v>
      </c>
      <c r="F55" s="47">
        <v>1</v>
      </c>
      <c r="G55" s="59">
        <v>73.930000000000007</v>
      </c>
      <c r="H55" s="38">
        <f t="shared" si="8"/>
        <v>73.930000000000007</v>
      </c>
      <c r="I55" s="10"/>
    </row>
    <row r="56" spans="1:9" ht="26.25">
      <c r="A56" s="5"/>
      <c r="B56" s="24"/>
      <c r="C56" s="23" t="s">
        <v>100</v>
      </c>
      <c r="D56" s="7" t="s">
        <v>95</v>
      </c>
      <c r="E56" s="36" t="s">
        <v>9</v>
      </c>
      <c r="F56" s="47">
        <v>26</v>
      </c>
      <c r="G56" s="59">
        <v>9.1</v>
      </c>
      <c r="H56" s="38">
        <f t="shared" si="8"/>
        <v>236.6</v>
      </c>
      <c r="I56" s="10"/>
    </row>
    <row r="57" spans="1:9" ht="26.25">
      <c r="A57" s="5"/>
      <c r="B57" s="24"/>
      <c r="C57" s="23" t="s">
        <v>121</v>
      </c>
      <c r="D57" s="7" t="s">
        <v>93</v>
      </c>
      <c r="E57" s="36" t="s">
        <v>9</v>
      </c>
      <c r="F57" s="47">
        <v>6</v>
      </c>
      <c r="G57" s="59">
        <v>16.350000000000001</v>
      </c>
      <c r="H57" s="38">
        <f t="shared" si="8"/>
        <v>98.100000000000009</v>
      </c>
      <c r="I57" s="10"/>
    </row>
    <row r="58" spans="1:9" ht="26.25">
      <c r="A58" s="5"/>
      <c r="B58" s="24"/>
      <c r="C58" s="23" t="s">
        <v>125</v>
      </c>
      <c r="D58" s="7" t="s">
        <v>94</v>
      </c>
      <c r="E58" s="36" t="s">
        <v>9</v>
      </c>
      <c r="F58" s="47">
        <v>28</v>
      </c>
      <c r="G58" s="59">
        <v>24.55</v>
      </c>
      <c r="H58" s="38">
        <f t="shared" si="8"/>
        <v>687.4</v>
      </c>
      <c r="I58" s="10"/>
    </row>
    <row r="59" spans="1:9" ht="26.25">
      <c r="A59" s="5"/>
      <c r="B59" s="24"/>
      <c r="C59" s="23" t="s">
        <v>126</v>
      </c>
      <c r="D59" s="7" t="s">
        <v>97</v>
      </c>
      <c r="E59" s="36" t="s">
        <v>53</v>
      </c>
      <c r="F59" s="47">
        <v>2</v>
      </c>
      <c r="G59" s="59">
        <v>238</v>
      </c>
      <c r="H59" s="38">
        <f t="shared" si="8"/>
        <v>476</v>
      </c>
      <c r="I59" s="10"/>
    </row>
    <row r="60" spans="1:9">
      <c r="A60" s="5"/>
      <c r="B60" s="24"/>
      <c r="C60" s="23" t="s">
        <v>129</v>
      </c>
      <c r="D60" s="7" t="s">
        <v>99</v>
      </c>
      <c r="E60" s="36" t="s">
        <v>53</v>
      </c>
      <c r="F60" s="47">
        <v>1</v>
      </c>
      <c r="G60" s="59">
        <v>88.75</v>
      </c>
      <c r="H60" s="38">
        <f t="shared" si="8"/>
        <v>88.75</v>
      </c>
      <c r="I60" s="10"/>
    </row>
    <row r="61" spans="1:9" s="2" customFormat="1">
      <c r="A61" s="5"/>
      <c r="B61" s="27"/>
      <c r="C61" s="27"/>
      <c r="D61" s="7"/>
      <c r="E61" s="36"/>
      <c r="F61" s="47"/>
      <c r="G61" s="59"/>
      <c r="H61" s="38">
        <f t="shared" si="8"/>
        <v>0</v>
      </c>
      <c r="I61" s="28"/>
    </row>
    <row r="62" spans="1:9">
      <c r="A62" s="16"/>
      <c r="B62" s="17"/>
      <c r="C62" s="18">
        <v>5</v>
      </c>
      <c r="D62" s="19" t="s">
        <v>102</v>
      </c>
      <c r="E62" s="39"/>
      <c r="F62" s="40"/>
      <c r="G62" s="22">
        <f>SUM(H63:H70)</f>
        <v>8402.25</v>
      </c>
      <c r="H62" s="41">
        <v>0</v>
      </c>
      <c r="I62" s="10"/>
    </row>
    <row r="63" spans="1:9" s="2" customFormat="1">
      <c r="A63" s="9"/>
      <c r="B63" s="43"/>
      <c r="C63" s="27" t="s">
        <v>88</v>
      </c>
      <c r="D63" s="30" t="s">
        <v>103</v>
      </c>
      <c r="E63" s="44" t="s">
        <v>9</v>
      </c>
      <c r="F63" s="47">
        <v>80</v>
      </c>
      <c r="G63" s="59">
        <v>18</v>
      </c>
      <c r="H63" s="38">
        <f t="shared" si="8"/>
        <v>1440</v>
      </c>
      <c r="I63" s="28"/>
    </row>
    <row r="64" spans="1:9" s="2" customFormat="1">
      <c r="A64" s="9"/>
      <c r="B64" s="43"/>
      <c r="C64" s="27" t="s">
        <v>89</v>
      </c>
      <c r="D64" s="30" t="s">
        <v>115</v>
      </c>
      <c r="E64" s="44" t="s">
        <v>6</v>
      </c>
      <c r="F64" s="47">
        <v>110</v>
      </c>
      <c r="G64" s="59">
        <v>38</v>
      </c>
      <c r="H64" s="38">
        <f t="shared" si="8"/>
        <v>4180</v>
      </c>
      <c r="I64" s="28"/>
    </row>
    <row r="65" spans="1:9" s="2" customFormat="1">
      <c r="A65" s="9"/>
      <c r="B65" s="43"/>
      <c r="C65" s="27" t="s">
        <v>105</v>
      </c>
      <c r="D65" s="30" t="s">
        <v>116</v>
      </c>
      <c r="E65" s="44" t="s">
        <v>9</v>
      </c>
      <c r="F65" s="47">
        <v>48</v>
      </c>
      <c r="G65" s="59">
        <v>23</v>
      </c>
      <c r="H65" s="38">
        <f t="shared" si="8"/>
        <v>1104</v>
      </c>
      <c r="I65" s="28"/>
    </row>
    <row r="66" spans="1:9" s="86" customFormat="1" ht="19.5" customHeight="1">
      <c r="A66" s="5"/>
      <c r="B66" s="27"/>
      <c r="C66" s="27" t="s">
        <v>106</v>
      </c>
      <c r="D66" s="26" t="s">
        <v>108</v>
      </c>
      <c r="E66" s="36" t="s">
        <v>6</v>
      </c>
      <c r="F66" s="47">
        <v>35</v>
      </c>
      <c r="G66" s="59">
        <v>4.95</v>
      </c>
      <c r="H66" s="38">
        <f t="shared" si="8"/>
        <v>173.25</v>
      </c>
      <c r="I66" s="85"/>
    </row>
    <row r="67" spans="1:9" s="2" customFormat="1" ht="25.5">
      <c r="A67" s="77"/>
      <c r="B67" s="78"/>
      <c r="C67" s="79" t="s">
        <v>107</v>
      </c>
      <c r="D67" s="80" t="s">
        <v>123</v>
      </c>
      <c r="E67" s="81" t="s">
        <v>9</v>
      </c>
      <c r="F67" s="82">
        <v>35</v>
      </c>
      <c r="G67" s="83">
        <v>43</v>
      </c>
      <c r="H67" s="84">
        <f t="shared" si="8"/>
        <v>1505</v>
      </c>
      <c r="I67" s="28"/>
    </row>
    <row r="68" spans="1:9" s="75" customFormat="1">
      <c r="A68" s="68"/>
      <c r="B68" s="69"/>
      <c r="C68" s="70"/>
      <c r="D68" s="71"/>
      <c r="E68" s="72"/>
      <c r="F68" s="73"/>
      <c r="G68" s="59"/>
      <c r="H68" s="65">
        <f t="shared" si="8"/>
        <v>0</v>
      </c>
      <c r="I68" s="74"/>
    </row>
    <row r="69" spans="1:9" s="2" customFormat="1">
      <c r="A69" s="9"/>
      <c r="B69" s="43"/>
      <c r="C69" s="27"/>
      <c r="D69" s="30" t="s">
        <v>124</v>
      </c>
      <c r="E69" s="44"/>
      <c r="F69" s="47"/>
      <c r="G69" s="59"/>
      <c r="H69" s="38">
        <f t="shared" si="8"/>
        <v>0</v>
      </c>
      <c r="I69" s="28"/>
    </row>
    <row r="70" spans="1:9">
      <c r="A70" s="9"/>
      <c r="B70" s="29"/>
      <c r="C70" s="27"/>
      <c r="D70" s="30"/>
      <c r="E70" s="42"/>
      <c r="F70" s="47"/>
      <c r="G70" s="59"/>
      <c r="H70" s="38">
        <f t="shared" si="8"/>
        <v>0</v>
      </c>
      <c r="I70" s="10"/>
    </row>
    <row r="71" spans="1:9">
      <c r="A71" s="31"/>
      <c r="B71" s="32"/>
      <c r="C71" s="32"/>
      <c r="D71" s="32" t="s">
        <v>11</v>
      </c>
      <c r="E71" s="32"/>
      <c r="F71" s="32"/>
      <c r="G71" s="33"/>
      <c r="H71" s="34">
        <f>SUM(H6:H70)</f>
        <v>71249.997199982405</v>
      </c>
      <c r="I71" s="10"/>
    </row>
    <row r="72" spans="1:9">
      <c r="A72" s="10"/>
      <c r="B72" s="10"/>
      <c r="C72" s="10"/>
      <c r="D72" s="10"/>
      <c r="E72" s="10"/>
      <c r="F72" s="10"/>
      <c r="G72" s="10"/>
      <c r="H72" s="11"/>
      <c r="I72" s="10"/>
    </row>
    <row r="73" spans="1:9">
      <c r="A73" s="10"/>
      <c r="B73" s="10"/>
      <c r="C73" s="10"/>
      <c r="D73" s="10"/>
      <c r="E73" s="10"/>
      <c r="F73" s="10"/>
      <c r="G73" s="10"/>
      <c r="H73" s="11"/>
      <c r="I73" s="10"/>
    </row>
    <row r="74" spans="1:9">
      <c r="A74" s="4"/>
      <c r="B74" s="4"/>
      <c r="C74" s="4"/>
      <c r="D74" s="4"/>
      <c r="E74" s="4"/>
      <c r="F74" s="4"/>
      <c r="G74" s="4"/>
      <c r="I74" s="4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User</cp:lastModifiedBy>
  <cp:lastPrinted>2017-11-10T12:20:59Z</cp:lastPrinted>
  <dcterms:created xsi:type="dcterms:W3CDTF">2013-09-13T12:07:42Z</dcterms:created>
  <dcterms:modified xsi:type="dcterms:W3CDTF">2017-11-10T12:21:11Z</dcterms:modified>
</cp:coreProperties>
</file>